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5-05-2018\"/>
    </mc:Choice>
  </mc:AlternateContent>
  <bookViews>
    <workbookView xWindow="0" yWindow="0" windowWidth="28800" windowHeight="12300"/>
  </bookViews>
  <sheets>
    <sheet name="Informe evaluacion propuestas" sheetId="2" r:id="rId1"/>
    <sheet name="Hoja1" sheetId="3" state="hidden" r:id="rId2"/>
  </sheets>
  <definedNames>
    <definedName name="_xlnm.Print_Area" localSheetId="0">'Informe evaluacion propuestas'!$A$1:$K$35</definedName>
  </definedNames>
  <calcPr calcId="162913"/>
</workbook>
</file>

<file path=xl/calcChain.xml><?xml version="1.0" encoding="utf-8"?>
<calcChain xmlns="http://schemas.openxmlformats.org/spreadsheetml/2006/main">
  <c r="D13" i="3" l="1"/>
  <c r="D14" i="3" s="1"/>
  <c r="F14" i="3" s="1"/>
  <c r="F15" i="3" s="1"/>
  <c r="G2" i="3" l="1"/>
  <c r="H2" i="3" s="1"/>
</calcChain>
</file>

<file path=xl/sharedStrings.xml><?xml version="1.0" encoding="utf-8"?>
<sst xmlns="http://schemas.openxmlformats.org/spreadsheetml/2006/main" count="77" uniqueCount="65">
  <si>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</si>
  <si>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</si>
  <si>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</si>
  <si>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</si>
  <si>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</si>
  <si>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</si>
  <si>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</si>
  <si>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</si>
  <si>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</si>
  <si>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</si>
  <si>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</si>
  <si>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</si>
  <si>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</si>
  <si>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</si>
  <si>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</si>
  <si>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</si>
  <si>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</si>
  <si>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</si>
  <si>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</si>
  <si>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</si>
  <si>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</si>
  <si>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</si>
  <si>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</si>
  <si>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</si>
  <si>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</si>
  <si>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</si>
  <si>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</si>
  <si>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</si>
  <si>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</si>
  <si>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</si>
  <si>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</si>
  <si>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</si>
  <si>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r>
      <rPr>
        <b/>
        <u/>
        <sz val="10"/>
        <rFont val="Arial"/>
        <family val="2"/>
      </rPr>
      <t>ANTECEDENTES</t>
    </r>
    <r>
      <rPr>
        <b/>
        <sz val="10"/>
        <rFont val="Arial"/>
        <family val="2"/>
      </rPr>
      <t>:</t>
    </r>
  </si>
  <si>
    <t>(   100   ) puntos</t>
  </si>
  <si>
    <t>(  0 ) puntos</t>
  </si>
  <si>
    <t>Responsable Invitación JAIRO JOSE ESPINOSA OVIEDO</t>
  </si>
  <si>
    <t>Evaluador JAIRO JOSE ESPINOSA OVIEDO</t>
  </si>
  <si>
    <t xml:space="preserve">Profesional con experiencia general de mínimo cinco (5) años en procesos de contratación/control de costos y proyectos. </t>
  </si>
  <si>
    <t xml:space="preserve">Posgrado en  gestión de proyectos tecnológicos.  </t>
  </si>
  <si>
    <t xml:space="preserve">Experiencia específica de mínimo un (1) año  en contrataciones de CTI. </t>
  </si>
  <si>
    <t xml:space="preserve">Preferiblemente con conocimiento y experiencia en la realización de procesos de selección y contratación con políticas y normas del Banco Interamericano de Desarrollo (BID) o del Banco Mundial y gestión de elementos electrónicos, eléctricos, y afines. </t>
  </si>
  <si>
    <t>Manejo del Inglés.</t>
  </si>
  <si>
    <t>PAMELA GALLEGO</t>
  </si>
  <si>
    <t>cumple</t>
  </si>
  <si>
    <t>WSP</t>
  </si>
  <si>
    <t>Meses</t>
  </si>
  <si>
    <t>F. Inicio</t>
  </si>
  <si>
    <t>F. Final</t>
  </si>
  <si>
    <t>RED EAGLE MINING</t>
  </si>
  <si>
    <t>SNC LAVALIN</t>
  </si>
  <si>
    <t>TIC</t>
  </si>
  <si>
    <t>EPM</t>
  </si>
  <si>
    <t>MICROTHERMO</t>
  </si>
  <si>
    <t>Criterio</t>
  </si>
  <si>
    <t>Calificación</t>
  </si>
  <si>
    <t>(Nombre OFERENTE 2)</t>
  </si>
  <si>
    <t>Se asignaran 60 puntos quien permita pagos combinados (Monto autorizado por la universidad y la diferencia del tiquete pagada por la poblacion universitaria - Docente, Estudiante, Administrativo, Contratistas). Y a los demás (0 puntos)</t>
  </si>
  <si>
    <t>(    60  ) puntos a la oferta que  permita pagos combinados (Monto autorizado por la universidad y la diferencia del tiquete pagada por la poblacion universitaria - Docente, Estudiante, Administrativo, Contratistas). Y a los demás (0 puntos)</t>
  </si>
  <si>
    <t>Se asignaran 40 puntos a quien ofresca mayor porcentaje de descuento a la poblacion universitaria (docentes, Estudiantes, Administrativos) en servicios de valor agregado, y a los demás (-10 puntos) de acuerdo al descuento ofrecido.</t>
  </si>
  <si>
    <t>( 40) puntos a la oferta queofresca mayor porcentaje de descuento a la poblacion universitaria (docentes, Estudiantes, Administrativos) en servicios de valor agregado, y a los demás (-10 puntos) de acuerdo al descuento ofrecido.</t>
  </si>
  <si>
    <t>ROPONENTE 1)
AGENCIA DE VIAJES Y TURISMO AVIATUR</t>
  </si>
  <si>
    <t>CONCLUSIÓN: La oferta más favorable para la Universidad es la de AGENCIA DE VIAJES Y TURISMO AVIATUR, teniendo en cuenta que cumple  a satisfacción con todos los criterios exigos en la invitación directa y obtuvo el mayor puntaje.</t>
  </si>
  <si>
    <t>M-1988</t>
  </si>
  <si>
    <t>1. El  22 de Mayo de 2018,  se  publicó en la página web de contratación de la Universidad Nacional de Colombia, la invitación a presentar oferta con consecutivo M-1988
2. La fecha de cierre de la invitación estuvo prevista para el 24 de Mayo de 2018 a las 5 pm. 
A la fecha de cierre, solo se presentó el proponente: AGENCIA DE VIAJES Y TURISMO AVIATUR, identificado con NIT 860.000.018-2</t>
  </si>
  <si>
    <t>Fecha de elaboración: 25 de Mayo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</si>
</sst>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3"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b/>
      <sz val="14"/>
      <name val="Arial"/>
      <family val="2"/>
    </font>
    <font>
      <b/>
      <sz val="16"/>
      <name val="Arial"/>
      <family val="2"/>
    </font>
    <font>
      <sz val="14"/>
      <name val="Arial"/>
      <family val="2"/>
    </font>
    <font>
      <sz val="12"/>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1" fontId="12" fillId="0" borderId="0" applyFont="0" applyFill="0" applyBorder="0" applyAlignment="0" applyProtection="0"/>
  </cellStyleXfs>
  <cellXfs count="110">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3" xfId="0" applyFont="1" applyFill="1" applyBorder="1" applyAlignment="1">
      <alignment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center" vertical="center"/>
    </xf>
    <xf numFmtId="0" fontId="2"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41" fontId="0" fillId="0" borderId="0" xfId="1" applyFont="1" applyAlignment="1">
      <alignment vertical="center"/>
    </xf>
    <xf numFmtId="41" fontId="0" fillId="0" borderId="0" xfId="0" applyNumberFormat="1" applyAlignment="1">
      <alignment vertical="center"/>
    </xf>
    <xf numFmtId="0" fontId="0" fillId="3" borderId="0" xfId="0" applyFill="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7" fillId="2" borderId="2" xfId="0" applyFont="1" applyFill="1" applyBorder="1" applyAlignment="1">
      <alignment horizontal="justify"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7" fillId="2" borderId="2" xfId="0" applyFont="1" applyFill="1" applyBorder="1" applyAlignment="1">
      <alignment horizontal="justify" vertical="center"/>
    </xf>
    <xf numFmtId="0" fontId="10" fillId="0" borderId="15"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cellXfs>
  <cellStyles count="2">
    <cellStyle name="Millares [0]" xfId="1" builtinId="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70" zoomScaleSheetLayoutView="100" workbookViewId="0">
      <selection activeCell="A25" sqref="A25:K25"/>
    </sheetView>
  </sheetViews>
  <sheetFormatPr baseColWidth="10" defaultColWidth="11.42578125" defaultRowHeight="12.75" x14ac:dyDescent="0.2"/>
  <cols>
    <col min="1" max="1" width="2.5703125" style="1" customWidth="1"/>
    <col min="2" max="2" width="34.85546875" style="1" customWidth="1"/>
    <col min="3" max="3" width="14.42578125" style="1" customWidth="1"/>
    <col min="4" max="4" width="19.140625" style="1" customWidth="1"/>
    <col min="5" max="5" width="28.5703125" style="1" customWidth="1"/>
    <col min="6" max="6" width="14.140625" style="1" customWidth="1"/>
    <col min="7" max="7" width="11" style="1" customWidth="1"/>
    <col min="8" max="8" width="17.7109375" style="1" customWidth="1"/>
    <col min="9" max="9" width="25.42578125" style="1" customWidth="1"/>
    <col min="10" max="10" width="26.42578125" style="1" customWidth="1"/>
    <col min="11" max="11" width="25.85546875" style="1" customWidth="1"/>
    <col min="12" max="16384" width="11.42578125" style="1"/>
  </cols>
  <sheetData>
    <row r="1" spans="1:11" ht="12.75" customHeight="1" x14ac:dyDescent="0.2">
      <c r="A1" s="34"/>
      <c r="B1" s="35"/>
      <c r="C1" s="36"/>
      <c r="D1" s="70" t="s">
        <v>0</v>
      </c>
      <c r="E1" s="71"/>
      <c r="F1" s="71"/>
      <c r="G1" s="71"/>
      <c r="H1" s="71"/>
      <c r="I1" s="72"/>
      <c r="J1" s="53" t="s">
        <v>20</v>
      </c>
      <c r="K1" s="54"/>
    </row>
    <row r="2" spans="1:11" x14ac:dyDescent="0.2">
      <c r="A2" s="37"/>
      <c r="B2" s="27"/>
      <c r="C2" s="38"/>
      <c r="D2" s="64"/>
      <c r="E2" s="65"/>
      <c r="F2" s="65"/>
      <c r="G2" s="65"/>
      <c r="H2" s="65"/>
      <c r="I2" s="66"/>
      <c r="J2" s="55"/>
      <c r="K2" s="56"/>
    </row>
    <row r="3" spans="1:11" x14ac:dyDescent="0.2">
      <c r="A3" s="37"/>
      <c r="B3" s="27"/>
      <c r="C3" s="38"/>
      <c r="D3" s="73"/>
      <c r="E3" s="74"/>
      <c r="F3" s="74"/>
      <c r="G3" s="74"/>
      <c r="H3" s="74"/>
      <c r="I3" s="75"/>
      <c r="J3" s="57" t="s">
        <v>21</v>
      </c>
      <c r="K3" s="58"/>
    </row>
    <row r="4" spans="1:11" x14ac:dyDescent="0.2">
      <c r="A4" s="37"/>
      <c r="B4" s="27"/>
      <c r="C4" s="38"/>
      <c r="D4" s="61" t="s">
        <v>22</v>
      </c>
      <c r="E4" s="62"/>
      <c r="F4" s="62"/>
      <c r="G4" s="62"/>
      <c r="H4" s="62"/>
      <c r="I4" s="63"/>
      <c r="J4" s="57"/>
      <c r="K4" s="58"/>
    </row>
    <row r="5" spans="1:11" ht="12.75" customHeight="1" x14ac:dyDescent="0.2">
      <c r="A5" s="37"/>
      <c r="B5" s="27"/>
      <c r="C5" s="38"/>
      <c r="D5" s="64"/>
      <c r="E5" s="65"/>
      <c r="F5" s="65"/>
      <c r="G5" s="65"/>
      <c r="H5" s="65"/>
      <c r="I5" s="66"/>
      <c r="J5" s="55" t="s">
        <v>23</v>
      </c>
      <c r="K5" s="56"/>
    </row>
    <row r="6" spans="1:11" ht="13.5" thickBot="1" x14ac:dyDescent="0.25">
      <c r="A6" s="39"/>
      <c r="B6" s="40"/>
      <c r="C6" s="41"/>
      <c r="D6" s="67"/>
      <c r="E6" s="68"/>
      <c r="F6" s="68"/>
      <c r="G6" s="68"/>
      <c r="H6" s="68"/>
      <c r="I6" s="69"/>
      <c r="J6" s="59"/>
      <c r="K6" s="60"/>
    </row>
    <row r="7" spans="1:11" ht="6" customHeight="1" x14ac:dyDescent="0.2">
      <c r="A7" s="44"/>
      <c r="B7" s="45"/>
      <c r="C7" s="45"/>
      <c r="D7" s="45"/>
      <c r="E7" s="45"/>
      <c r="F7" s="45"/>
      <c r="G7" s="45"/>
      <c r="H7" s="45"/>
      <c r="I7" s="45"/>
      <c r="J7" s="45"/>
      <c r="K7" s="46"/>
    </row>
    <row r="8" spans="1:11" ht="24.75" customHeight="1" x14ac:dyDescent="0.2">
      <c r="A8" s="95" t="s">
        <v>13</v>
      </c>
      <c r="B8" s="96"/>
      <c r="C8" s="96"/>
      <c r="D8" s="97" t="s">
        <v>62</v>
      </c>
      <c r="E8" s="97"/>
      <c r="F8" s="97"/>
      <c r="G8" s="97"/>
      <c r="H8" s="97"/>
      <c r="I8" s="11" t="s">
        <v>12</v>
      </c>
      <c r="J8" s="98">
        <v>2018</v>
      </c>
      <c r="K8" s="99"/>
    </row>
    <row r="9" spans="1:11" ht="6.75" customHeight="1" x14ac:dyDescent="0.2">
      <c r="A9" s="47"/>
      <c r="B9" s="48"/>
      <c r="C9" s="48"/>
      <c r="D9" s="48"/>
      <c r="E9" s="48"/>
      <c r="F9" s="48"/>
      <c r="G9" s="48"/>
      <c r="H9" s="48"/>
      <c r="I9" s="48"/>
      <c r="J9" s="48"/>
      <c r="K9" s="49"/>
    </row>
    <row r="10" spans="1:11" x14ac:dyDescent="0.2">
      <c r="A10" s="29" t="s">
        <v>1</v>
      </c>
      <c r="B10" s="30"/>
      <c r="C10" s="30"/>
      <c r="D10" s="30"/>
      <c r="E10" s="30"/>
      <c r="F10" s="30"/>
      <c r="G10" s="30"/>
      <c r="H10" s="30"/>
      <c r="I10" s="30"/>
      <c r="J10" s="30"/>
      <c r="K10" s="42"/>
    </row>
    <row r="11" spans="1:11" ht="6.75" customHeight="1" x14ac:dyDescent="0.2">
      <c r="A11" s="50"/>
      <c r="B11" s="51"/>
      <c r="C11" s="51"/>
      <c r="D11" s="51"/>
      <c r="E11" s="51"/>
      <c r="F11" s="51"/>
      <c r="G11" s="51"/>
      <c r="H11" s="51"/>
      <c r="I11" s="51"/>
      <c r="J11" s="51"/>
      <c r="K11" s="52"/>
    </row>
    <row r="12" spans="1:11" ht="15.75" customHeight="1" x14ac:dyDescent="0.2">
      <c r="A12" s="29" t="s">
        <v>2</v>
      </c>
      <c r="B12" s="30"/>
      <c r="C12" s="30" t="s">
        <v>3</v>
      </c>
      <c r="D12" s="30"/>
      <c r="E12" s="30"/>
      <c r="F12" s="43" t="s">
        <v>4</v>
      </c>
      <c r="G12" s="43"/>
      <c r="H12" s="43"/>
      <c r="I12" s="43" t="s">
        <v>15</v>
      </c>
      <c r="J12" s="43"/>
      <c r="K12" s="100"/>
    </row>
    <row r="13" spans="1:11" ht="28.5" customHeight="1" x14ac:dyDescent="0.2">
      <c r="A13" s="29"/>
      <c r="B13" s="30"/>
      <c r="C13" s="30"/>
      <c r="D13" s="30"/>
      <c r="E13" s="30"/>
      <c r="F13" s="43"/>
      <c r="G13" s="43"/>
      <c r="H13" s="43"/>
      <c r="I13" s="30" t="s">
        <v>60</v>
      </c>
      <c r="J13" s="42" t="s">
        <v>55</v>
      </c>
      <c r="K13" s="42" t="s">
        <v>18</v>
      </c>
    </row>
    <row r="14" spans="1:11" ht="27.75" customHeight="1" x14ac:dyDescent="0.2">
      <c r="A14" s="29"/>
      <c r="B14" s="30"/>
      <c r="C14" s="30"/>
      <c r="D14" s="30"/>
      <c r="E14" s="30"/>
      <c r="F14" s="43"/>
      <c r="G14" s="43"/>
      <c r="H14" s="43"/>
      <c r="I14" s="30"/>
      <c r="J14" s="42"/>
      <c r="K14" s="42"/>
    </row>
    <row r="15" spans="1:11" s="2" customFormat="1" ht="45" customHeight="1" x14ac:dyDescent="0.2">
      <c r="A15" s="31" t="s">
        <v>5</v>
      </c>
      <c r="B15" s="26"/>
      <c r="C15" s="28" t="s">
        <v>24</v>
      </c>
      <c r="D15" s="28"/>
      <c r="E15" s="28"/>
      <c r="F15" s="26" t="s">
        <v>16</v>
      </c>
      <c r="G15" s="27"/>
      <c r="H15" s="27"/>
      <c r="I15" s="3" t="s">
        <v>31</v>
      </c>
      <c r="J15" s="3"/>
      <c r="K15" s="4"/>
    </row>
    <row r="16" spans="1:11" s="2" customFormat="1" ht="50.25" customHeight="1" x14ac:dyDescent="0.2">
      <c r="A16" s="31"/>
      <c r="B16" s="26"/>
      <c r="C16" s="28" t="s">
        <v>25</v>
      </c>
      <c r="D16" s="28"/>
      <c r="E16" s="28"/>
      <c r="F16" s="26" t="s">
        <v>16</v>
      </c>
      <c r="G16" s="27"/>
      <c r="H16" s="27"/>
      <c r="I16" s="13" t="s">
        <v>31</v>
      </c>
      <c r="J16" s="16"/>
      <c r="K16" s="4"/>
    </row>
    <row r="17" spans="1:15" s="2" customFormat="1" ht="64.5" customHeight="1" x14ac:dyDescent="0.2">
      <c r="A17" s="31"/>
      <c r="B17" s="26"/>
      <c r="C17" s="28" t="s">
        <v>29</v>
      </c>
      <c r="D17" s="28"/>
      <c r="E17" s="28"/>
      <c r="F17" s="26" t="s">
        <v>16</v>
      </c>
      <c r="G17" s="27"/>
      <c r="H17" s="27"/>
      <c r="I17" s="13" t="s">
        <v>31</v>
      </c>
      <c r="J17" s="16"/>
      <c r="K17" s="4"/>
    </row>
    <row r="18" spans="1:15" s="2" customFormat="1" ht="81.75" customHeight="1" x14ac:dyDescent="0.2">
      <c r="A18" s="31"/>
      <c r="B18" s="26"/>
      <c r="C18" s="28" t="s">
        <v>26</v>
      </c>
      <c r="D18" s="28"/>
      <c r="E18" s="28"/>
      <c r="F18" s="26" t="s">
        <v>16</v>
      </c>
      <c r="G18" s="27"/>
      <c r="H18" s="27"/>
      <c r="I18" s="13" t="s">
        <v>31</v>
      </c>
      <c r="J18" s="16"/>
      <c r="K18" s="4"/>
    </row>
    <row r="19" spans="1:15" s="5" customFormat="1" ht="17.25" customHeight="1" x14ac:dyDescent="0.2">
      <c r="A19" s="31" t="s">
        <v>9</v>
      </c>
      <c r="B19" s="26"/>
      <c r="C19" s="26"/>
      <c r="D19" s="26"/>
      <c r="E19" s="26"/>
      <c r="F19" s="26" t="s">
        <v>10</v>
      </c>
      <c r="G19" s="26"/>
      <c r="H19" s="26"/>
      <c r="I19" s="10" t="s">
        <v>31</v>
      </c>
      <c r="J19" s="10"/>
      <c r="K19" s="12"/>
    </row>
    <row r="20" spans="1:15" ht="100.5" customHeight="1" x14ac:dyDescent="0.2">
      <c r="A20" s="29" t="s">
        <v>27</v>
      </c>
      <c r="B20" s="30"/>
      <c r="C20" s="82" t="s">
        <v>56</v>
      </c>
      <c r="D20" s="82"/>
      <c r="E20" s="82"/>
      <c r="F20" s="32" t="s">
        <v>57</v>
      </c>
      <c r="G20" s="32"/>
      <c r="H20" s="32"/>
      <c r="I20" s="17">
        <v>60</v>
      </c>
      <c r="J20" s="17"/>
      <c r="K20" s="6"/>
    </row>
    <row r="21" spans="1:15" ht="77.25" customHeight="1" x14ac:dyDescent="0.2">
      <c r="A21" s="29"/>
      <c r="B21" s="30"/>
      <c r="C21" s="33" t="s">
        <v>58</v>
      </c>
      <c r="D21" s="33"/>
      <c r="E21" s="33"/>
      <c r="F21" s="32" t="s">
        <v>59</v>
      </c>
      <c r="G21" s="32"/>
      <c r="H21" s="32"/>
      <c r="I21" s="17">
        <v>40</v>
      </c>
      <c r="J21" s="17"/>
      <c r="K21" s="6"/>
    </row>
    <row r="22" spans="1:15" ht="18.75" customHeight="1" x14ac:dyDescent="0.2">
      <c r="A22" s="31" t="s">
        <v>6</v>
      </c>
      <c r="B22" s="26"/>
      <c r="C22" s="26"/>
      <c r="D22" s="26"/>
      <c r="E22" s="26"/>
      <c r="F22" s="26" t="s">
        <v>7</v>
      </c>
      <c r="G22" s="26"/>
      <c r="H22" s="26"/>
      <c r="I22" s="3" t="s">
        <v>33</v>
      </c>
      <c r="J22" s="3" t="s">
        <v>34</v>
      </c>
      <c r="K22" s="4" t="s">
        <v>8</v>
      </c>
    </row>
    <row r="23" spans="1:15" ht="6.75" customHeight="1" thickBot="1" x14ac:dyDescent="0.25">
      <c r="A23" s="29"/>
      <c r="B23" s="30"/>
      <c r="C23" s="30"/>
      <c r="D23" s="30"/>
      <c r="E23" s="30"/>
      <c r="F23" s="30"/>
      <c r="G23" s="30"/>
      <c r="H23" s="30"/>
      <c r="I23" s="30"/>
      <c r="J23" s="30"/>
      <c r="K23" s="42"/>
    </row>
    <row r="24" spans="1:15" s="14" customFormat="1" ht="23.25" customHeight="1" x14ac:dyDescent="0.2">
      <c r="A24" s="89" t="s">
        <v>32</v>
      </c>
      <c r="B24" s="90"/>
      <c r="C24" s="90"/>
      <c r="D24" s="90"/>
      <c r="E24" s="90"/>
      <c r="F24" s="90"/>
      <c r="G24" s="90"/>
      <c r="H24" s="90"/>
      <c r="I24" s="90"/>
      <c r="J24" s="90"/>
      <c r="K24" s="91"/>
    </row>
    <row r="25" spans="1:15" s="14" customFormat="1" ht="65.25" customHeight="1" x14ac:dyDescent="0.2">
      <c r="A25" s="105" t="s">
        <v>63</v>
      </c>
      <c r="B25" s="106"/>
      <c r="C25" s="106"/>
      <c r="D25" s="106"/>
      <c r="E25" s="106"/>
      <c r="F25" s="106"/>
      <c r="G25" s="106"/>
      <c r="H25" s="106"/>
      <c r="I25" s="106"/>
      <c r="J25" s="106"/>
      <c r="K25" s="107"/>
    </row>
    <row r="26" spans="1:15" s="14" customFormat="1" ht="52.5" customHeight="1" x14ac:dyDescent="0.2">
      <c r="A26" s="83" t="s">
        <v>61</v>
      </c>
      <c r="B26" s="84"/>
      <c r="C26" s="84"/>
      <c r="D26" s="84"/>
      <c r="E26" s="84"/>
      <c r="F26" s="84"/>
      <c r="G26" s="84"/>
      <c r="H26" s="84"/>
      <c r="I26" s="84"/>
      <c r="J26" s="84"/>
      <c r="K26" s="85"/>
    </row>
    <row r="27" spans="1:15" s="14" customFormat="1" ht="25.5" customHeight="1" x14ac:dyDescent="0.2">
      <c r="A27" s="92" t="s">
        <v>64</v>
      </c>
      <c r="B27" s="93"/>
      <c r="C27" s="93"/>
      <c r="D27" s="93"/>
      <c r="E27" s="93"/>
      <c r="F27" s="93"/>
      <c r="G27" s="93"/>
      <c r="H27" s="93"/>
      <c r="I27" s="93"/>
      <c r="J27" s="93"/>
      <c r="K27" s="94"/>
      <c r="L27" s="15"/>
    </row>
    <row r="28" spans="1:15" ht="77.25" customHeight="1" x14ac:dyDescent="0.2">
      <c r="A28" s="86"/>
      <c r="B28" s="87"/>
      <c r="C28" s="101"/>
      <c r="D28" s="101"/>
      <c r="E28" s="101"/>
      <c r="F28" s="51"/>
      <c r="G28" s="51"/>
      <c r="H28" s="101"/>
      <c r="I28" s="101"/>
      <c r="J28" s="101"/>
      <c r="K28" s="7"/>
      <c r="L28" s="8"/>
      <c r="M28" s="8"/>
      <c r="N28" s="8"/>
      <c r="O28" s="8"/>
    </row>
    <row r="29" spans="1:15" ht="15.75" customHeight="1" x14ac:dyDescent="0.2">
      <c r="A29" s="64"/>
      <c r="B29" s="65"/>
      <c r="C29" s="87" t="s">
        <v>35</v>
      </c>
      <c r="D29" s="87"/>
      <c r="E29" s="87"/>
      <c r="F29" s="51"/>
      <c r="G29" s="51"/>
      <c r="H29" s="51" t="s">
        <v>36</v>
      </c>
      <c r="I29" s="51"/>
      <c r="J29" s="51"/>
      <c r="K29" s="88"/>
      <c r="L29" s="9"/>
      <c r="M29" s="9"/>
      <c r="N29" s="8"/>
      <c r="O29" s="8"/>
    </row>
    <row r="30" spans="1:15" x14ac:dyDescent="0.2">
      <c r="A30" s="64"/>
      <c r="B30" s="65"/>
      <c r="C30" s="87" t="s">
        <v>11</v>
      </c>
      <c r="D30" s="87"/>
      <c r="E30" s="87"/>
      <c r="F30" s="51"/>
      <c r="G30" s="51"/>
      <c r="H30" s="51" t="s">
        <v>11</v>
      </c>
      <c r="I30" s="51"/>
      <c r="J30" s="51"/>
      <c r="K30" s="88"/>
      <c r="L30" s="8"/>
      <c r="M30" s="8"/>
      <c r="N30" s="8"/>
      <c r="O30" s="8"/>
    </row>
    <row r="31" spans="1:15" ht="18.75" customHeight="1" x14ac:dyDescent="0.2">
      <c r="A31" s="102" t="s">
        <v>28</v>
      </c>
      <c r="B31" s="103"/>
      <c r="C31" s="103"/>
      <c r="D31" s="103"/>
      <c r="E31" s="103"/>
      <c r="F31" s="103"/>
      <c r="G31" s="103"/>
      <c r="H31" s="103"/>
      <c r="I31" s="103"/>
      <c r="J31" s="103"/>
      <c r="K31" s="104"/>
      <c r="L31" s="8"/>
      <c r="M31" s="8"/>
      <c r="N31" s="8"/>
      <c r="O31" s="8"/>
    </row>
    <row r="32" spans="1:15" x14ac:dyDescent="0.2">
      <c r="A32" s="79" t="s">
        <v>19</v>
      </c>
      <c r="B32" s="80"/>
      <c r="C32" s="80"/>
      <c r="D32" s="80"/>
      <c r="E32" s="80"/>
      <c r="F32" s="80"/>
      <c r="G32" s="80"/>
      <c r="H32" s="80"/>
      <c r="I32" s="80"/>
      <c r="J32" s="80"/>
      <c r="K32" s="81"/>
    </row>
    <row r="33" spans="1:11" x14ac:dyDescent="0.2">
      <c r="A33" s="79" t="s">
        <v>17</v>
      </c>
      <c r="B33" s="80"/>
      <c r="C33" s="80"/>
      <c r="D33" s="80"/>
      <c r="E33" s="80"/>
      <c r="F33" s="80"/>
      <c r="G33" s="80"/>
      <c r="H33" s="80"/>
      <c r="I33" s="80"/>
      <c r="J33" s="80"/>
      <c r="K33" s="81"/>
    </row>
    <row r="34" spans="1:11" ht="18.75" customHeight="1" x14ac:dyDescent="0.2">
      <c r="A34" s="79" t="s">
        <v>30</v>
      </c>
      <c r="B34" s="80"/>
      <c r="C34" s="80"/>
      <c r="D34" s="80"/>
      <c r="E34" s="80"/>
      <c r="F34" s="80"/>
      <c r="G34" s="80"/>
      <c r="H34" s="80"/>
      <c r="I34" s="80"/>
      <c r="J34" s="80"/>
      <c r="K34" s="81"/>
    </row>
    <row r="35" spans="1:11" ht="13.5" thickBot="1" x14ac:dyDescent="0.25">
      <c r="A35" s="76" t="s">
        <v>14</v>
      </c>
      <c r="B35" s="77"/>
      <c r="C35" s="77"/>
      <c r="D35" s="77"/>
      <c r="E35" s="77"/>
      <c r="F35" s="77"/>
      <c r="G35" s="77"/>
      <c r="H35" s="77"/>
      <c r="I35" s="77"/>
      <c r="J35" s="77"/>
      <c r="K35" s="78"/>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2:H22"/>
    <mergeCell ref="A19:E19"/>
    <mergeCell ref="F19:H19"/>
    <mergeCell ref="F20:H20"/>
    <mergeCell ref="F21:H21"/>
    <mergeCell ref="C21:E21"/>
    <mergeCell ref="F15:H15"/>
    <mergeCell ref="F16:H16"/>
    <mergeCell ref="F17:H17"/>
    <mergeCell ref="C17:E17"/>
    <mergeCell ref="A20:B21"/>
  </mergeCells>
  <phoneticPr fontId="1" type="noConversion"/>
  <printOptions horizontalCentered="1"/>
  <pageMargins left="0.19685039370078741" right="0.19685039370078741" top="0.39370078740157483" bottom="0.39370078740157483" header="0" footer="0.19685039370078741"/>
  <pageSetup scale="56" orientation="landscape" r:id="rId1"/>
  <headerFooter alignWithMargins="0">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F16" sqref="F16"/>
    </sheetView>
  </sheetViews>
  <sheetFormatPr baseColWidth="10" defaultColWidth="10.85546875" defaultRowHeight="12.75" x14ac:dyDescent="0.2"/>
  <cols>
    <col min="1" max="1" width="65.5703125" style="18" customWidth="1"/>
    <col min="2" max="2" width="18.5703125" style="24" customWidth="1"/>
    <col min="3" max="3" width="18.140625" style="19" bestFit="1" customWidth="1"/>
    <col min="4" max="16384" width="10.85546875" style="19"/>
  </cols>
  <sheetData>
    <row r="1" spans="1:8" x14ac:dyDescent="0.2">
      <c r="A1" s="18" t="s">
        <v>53</v>
      </c>
      <c r="B1" s="24" t="s">
        <v>54</v>
      </c>
      <c r="C1" s="19" t="s">
        <v>42</v>
      </c>
      <c r="D1" s="19" t="s">
        <v>46</v>
      </c>
      <c r="E1" s="19" t="s">
        <v>47</v>
      </c>
      <c r="F1" s="19" t="s">
        <v>45</v>
      </c>
    </row>
    <row r="2" spans="1:8" ht="24.95" customHeight="1" x14ac:dyDescent="0.2">
      <c r="A2" s="108" t="s">
        <v>37</v>
      </c>
      <c r="B2" s="109" t="s">
        <v>43</v>
      </c>
      <c r="C2" s="19" t="s">
        <v>50</v>
      </c>
      <c r="D2" s="20">
        <v>42394</v>
      </c>
      <c r="E2" s="20">
        <v>43154</v>
      </c>
      <c r="F2" s="19">
        <v>25</v>
      </c>
      <c r="G2" s="22">
        <f>SUM(F2:F8)</f>
        <v>65</v>
      </c>
      <c r="H2" s="19">
        <f>+G2/12</f>
        <v>5.416666666666667</v>
      </c>
    </row>
    <row r="3" spans="1:8" x14ac:dyDescent="0.2">
      <c r="A3" s="108"/>
      <c r="B3" s="109"/>
      <c r="C3" s="23" t="s">
        <v>44</v>
      </c>
      <c r="D3" s="20">
        <v>42268</v>
      </c>
      <c r="E3" s="20">
        <v>42396</v>
      </c>
      <c r="F3" s="21">
        <v>4</v>
      </c>
    </row>
    <row r="4" spans="1:8" x14ac:dyDescent="0.2">
      <c r="A4" s="108"/>
      <c r="B4" s="109"/>
      <c r="C4" s="23" t="s">
        <v>48</v>
      </c>
      <c r="D4" s="20">
        <v>41944</v>
      </c>
      <c r="E4" s="20">
        <v>42034</v>
      </c>
      <c r="F4" s="19">
        <v>2</v>
      </c>
    </row>
    <row r="5" spans="1:8" x14ac:dyDescent="0.2">
      <c r="A5" s="108"/>
      <c r="B5" s="109"/>
      <c r="C5" s="23" t="s">
        <v>44</v>
      </c>
      <c r="D5" s="20">
        <v>41548</v>
      </c>
      <c r="E5" s="20">
        <v>41882</v>
      </c>
      <c r="F5" s="19">
        <v>10</v>
      </c>
    </row>
    <row r="6" spans="1:8" x14ac:dyDescent="0.2">
      <c r="A6" s="108"/>
      <c r="B6" s="109"/>
      <c r="C6" s="23" t="s">
        <v>49</v>
      </c>
      <c r="D6" s="20">
        <v>40637</v>
      </c>
      <c r="E6" s="20">
        <v>41493</v>
      </c>
      <c r="F6" s="19">
        <v>8</v>
      </c>
    </row>
    <row r="7" spans="1:8" x14ac:dyDescent="0.2">
      <c r="A7" s="25"/>
      <c r="C7" s="23" t="s">
        <v>52</v>
      </c>
      <c r="D7" s="20">
        <v>40299</v>
      </c>
      <c r="E7" s="20">
        <v>40543</v>
      </c>
      <c r="F7" s="19">
        <v>8</v>
      </c>
    </row>
    <row r="8" spans="1:8" x14ac:dyDescent="0.2">
      <c r="A8" s="18" t="s">
        <v>38</v>
      </c>
      <c r="B8" s="24" t="s">
        <v>43</v>
      </c>
      <c r="C8" s="23" t="s">
        <v>51</v>
      </c>
      <c r="D8" s="20">
        <v>37135</v>
      </c>
      <c r="E8" s="20">
        <v>37407</v>
      </c>
      <c r="F8" s="19">
        <v>8</v>
      </c>
    </row>
    <row r="9" spans="1:8" x14ac:dyDescent="0.2">
      <c r="A9" s="18" t="s">
        <v>39</v>
      </c>
      <c r="C9" s="19" t="s">
        <v>50</v>
      </c>
      <c r="D9" s="20">
        <v>42394</v>
      </c>
      <c r="E9" s="20">
        <v>43154</v>
      </c>
    </row>
    <row r="10" spans="1:8" ht="51" x14ac:dyDescent="0.2">
      <c r="A10" s="18" t="s">
        <v>40</v>
      </c>
    </row>
    <row r="11" spans="1:8" x14ac:dyDescent="0.2">
      <c r="A11" s="18" t="s">
        <v>41</v>
      </c>
      <c r="B11" s="24" t="s">
        <v>43</v>
      </c>
      <c r="D11" s="19">
        <v>94055</v>
      </c>
      <c r="F11" s="19">
        <v>91592</v>
      </c>
    </row>
    <row r="12" spans="1:8" x14ac:dyDescent="0.2">
      <c r="D12" s="19">
        <v>98843</v>
      </c>
    </row>
    <row r="13" spans="1:8" x14ac:dyDescent="0.2">
      <c r="D13" s="19">
        <f>+D12-D11</f>
        <v>4788</v>
      </c>
    </row>
    <row r="14" spans="1:8" x14ac:dyDescent="0.2">
      <c r="D14" s="19">
        <f>+D13/D11</f>
        <v>5.0906384562224231E-2</v>
      </c>
      <c r="F14" s="19">
        <f>+F11*D14</f>
        <v>4662.6175748232417</v>
      </c>
    </row>
    <row r="15" spans="1:8" x14ac:dyDescent="0.2">
      <c r="F15" s="19">
        <f>SUM(F11:F14)</f>
        <v>96254.617574823234</v>
      </c>
    </row>
  </sheetData>
  <mergeCells count="2">
    <mergeCell ref="A2:A6"/>
    <mergeCell ref="B2: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 evaluacion propuestas</vt:lpstr>
      <vt:lpstr>Hoja1</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2018-02-19T21:33:45Z</cp:lastPrinted>
  <dcterms:created xsi:type="dcterms:W3CDTF">2008-10-31T00:03:17Z</dcterms:created>
  <dcterms:modified xsi:type="dcterms:W3CDTF">2018-05-25T16:27:34Z</dcterms:modified>
</cp:coreProperties>
</file>